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iel\Dropbox\Ind.Econ\PGBT\"/>
    </mc:Choice>
  </mc:AlternateContent>
  <bookViews>
    <workbookView xWindow="-105" yWindow="-105" windowWidth="19425" windowHeight="10425" tabRatio="669" activeTab="1"/>
  </bookViews>
  <sheets>
    <sheet name="PGBT- a pesos Corriente" sheetId="3" r:id="rId1"/>
    <sheet name="Gráfico" sheetId="5" r:id="rId2"/>
  </sheets>
  <definedNames>
    <definedName name="_xlnm.Print_Area" localSheetId="0">'PGBT- a pesos Corriente'!$A$3:$P$27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C8" i="3"/>
  <c r="C7" i="3" s="1"/>
  <c r="C14" i="3"/>
  <c r="S14" i="3"/>
  <c r="S8" i="3"/>
  <c r="S7" i="3" l="1"/>
  <c r="S5" i="3" s="1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D8" i="3"/>
  <c r="E8" i="3"/>
  <c r="F8" i="3"/>
  <c r="F7" i="3" s="1"/>
  <c r="F5" i="3" s="1"/>
  <c r="G8" i="3"/>
  <c r="G7" i="3" s="1"/>
  <c r="G5" i="3" s="1"/>
  <c r="H8" i="3"/>
  <c r="H7" i="3" s="1"/>
  <c r="H5" i="3" s="1"/>
  <c r="I8" i="3"/>
  <c r="I7" i="3" s="1"/>
  <c r="I5" i="3" s="1"/>
  <c r="J8" i="3"/>
  <c r="J7" i="3" s="1"/>
  <c r="J5" i="3" s="1"/>
  <c r="K8" i="3"/>
  <c r="L8" i="3"/>
  <c r="L7" i="3" s="1"/>
  <c r="L5" i="3" s="1"/>
  <c r="M8" i="3"/>
  <c r="M7" i="3" s="1"/>
  <c r="M5" i="3" s="1"/>
  <c r="N8" i="3"/>
  <c r="N7" i="3" s="1"/>
  <c r="N5" i="3" s="1"/>
  <c r="O8" i="3"/>
  <c r="P8" i="3"/>
  <c r="Q8" i="3"/>
  <c r="R8" i="3"/>
  <c r="R7" i="3" s="1"/>
  <c r="R5" i="3" s="1"/>
  <c r="K7" i="3" l="1"/>
  <c r="K5" i="3" s="1"/>
  <c r="Q7" i="3"/>
  <c r="Q5" i="3" s="1"/>
  <c r="E7" i="3"/>
  <c r="E5" i="3" s="1"/>
  <c r="P7" i="3"/>
  <c r="P5" i="3" s="1"/>
  <c r="D7" i="3"/>
  <c r="D5" i="3" s="1"/>
  <c r="O7" i="3"/>
  <c r="O5" i="3" s="1"/>
</calcChain>
</file>

<file path=xl/sharedStrings.xml><?xml version="1.0" encoding="utf-8"?>
<sst xmlns="http://schemas.openxmlformats.org/spreadsheetml/2006/main" count="42" uniqueCount="42">
  <si>
    <t>A</t>
  </si>
  <si>
    <t>Agricultura, ganadería, caza y silvicultura</t>
  </si>
  <si>
    <t>C</t>
  </si>
  <si>
    <t>Explotación de minas y canteras</t>
  </si>
  <si>
    <t>D</t>
  </si>
  <si>
    <t>Industria Manufacturera</t>
  </si>
  <si>
    <t>E</t>
  </si>
  <si>
    <t>Electricidad, gas y agua</t>
  </si>
  <si>
    <t>F</t>
  </si>
  <si>
    <t>Construcción</t>
  </si>
  <si>
    <t>G</t>
  </si>
  <si>
    <t>Comercio al por mayor, al por menor, reparaciones</t>
  </si>
  <si>
    <t>H</t>
  </si>
  <si>
    <t>Servicios de hotelería y restaurantes</t>
  </si>
  <si>
    <t>I</t>
  </si>
  <si>
    <t>Servicio de transporte, de almacenamiento y de comunicaciones</t>
  </si>
  <si>
    <t>J</t>
  </si>
  <si>
    <t>Intermediación financiera y otros servicios financieros</t>
  </si>
  <si>
    <t>K</t>
  </si>
  <si>
    <t>Servicios inmobiliarios, empresariales y de alquiler</t>
  </si>
  <si>
    <t>L</t>
  </si>
  <si>
    <t>Administración pública, defensa y seguridad social obligatoria</t>
  </si>
  <si>
    <t>M</t>
  </si>
  <si>
    <t>Enseñanza</t>
  </si>
  <si>
    <t>N</t>
  </si>
  <si>
    <t>Servicios sociales y de salud</t>
  </si>
  <si>
    <t>O</t>
  </si>
  <si>
    <t>P</t>
  </si>
  <si>
    <t>Año</t>
  </si>
  <si>
    <t>Productores de Bienes</t>
  </si>
  <si>
    <t>Productores de Servicios</t>
  </si>
  <si>
    <t>Servicios de los hogares privados que contratan servicio doméstico</t>
  </si>
  <si>
    <t>Otros servicios comunitarios, sociales y personales</t>
  </si>
  <si>
    <t>IVA y otros impuestos a los productos</t>
  </si>
  <si>
    <t>Valor Agregado Bruto a precios básicos</t>
  </si>
  <si>
    <t>Sector de actividad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</si>
  <si>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Dirección de Estadística de la Provincia de Tucumán</t>
    </r>
  </si>
  <si>
    <t>Producto Geográfico Bruto a precios de mercado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</si>
  <si>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Todos los datos son preliminares</t>
    </r>
  </si>
  <si>
    <t xml:space="preserve">          Sectores de actividad según ClaNAE</t>
  </si>
  <si>
    <t>Producto Geográfico Bruto de Tucumán (PGBT), por sector de actividad. Valores anuales en millones de pesos a precios corrientes.</t>
  </si>
  <si>
    <t>Período 2004-2020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</si>
</sst>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 * #,##0.00_ ;_ * \-#,##0.00_ ;_ * &quot;-&quot;??_ ;_ @_ "/>
    <numFmt numFmtId="166" formatCode="_(* #,##0.00_);_(* \(#,##0.00\);_(* &quot;-&quot;??_);_(@_)"/>
    <numFmt numFmtId="167" formatCode="0.0%"/>
    <numFmt numFmtId="168" formatCode="&quot;$&quot;#,##0_);[Red]\(&quot;$&quot;#,##0\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Helvetica LT Std Cond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3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166" fontId="6" fillId="0" borderId="0" applyFont="0" applyFill="0" applyBorder="0" applyAlignment="0" applyProtection="0"/>
    <xf numFmtId="0" fontId="16" fillId="22" borderId="0" applyNumberFormat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7" fillId="23" borderId="4" applyNumberFormat="0" applyFont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2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7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vertical="center"/>
    </xf>
    <xf numFmtId="3" fontId="27" fillId="24" borderId="0" xfId="42" applyNumberFormat="1" applyFont="1" applyFill="1" applyAlignment="1">
      <alignment vertical="center"/>
    </xf>
    <xf numFmtId="3" fontId="27" fillId="24" borderId="0" xfId="0" applyNumberFormat="1" applyFont="1" applyFill="1" applyAlignment="1">
      <alignment horizontal="center" vertical="center"/>
    </xf>
    <xf numFmtId="0" fontId="27" fillId="24" borderId="0" xfId="0" applyFont="1" applyFill="1" applyBorder="1" applyAlignment="1">
      <alignment vertical="center"/>
    </xf>
    <xf numFmtId="0" fontId="3" fillId="24" borderId="0" xfId="0" applyFont="1" applyFill="1"/>
    <xf numFmtId="0" fontId="3" fillId="24" borderId="0" xfId="0" applyFont="1" applyFill="1" applyBorder="1"/>
    <xf numFmtId="3" fontId="27" fillId="24" borderId="0" xfId="42" applyNumberFormat="1" applyFont="1" applyFill="1" applyBorder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left" vertical="center" indent="1"/>
    </xf>
    <xf numFmtId="0" fontId="26" fillId="24" borderId="0" xfId="0" applyFont="1" applyFill="1" applyBorder="1" applyAlignment="1">
      <alignment horizontal="left" vertical="center" indent="1"/>
    </xf>
    <xf numFmtId="167" fontId="26" fillId="24" borderId="0" xfId="42" applyNumberFormat="1" applyFont="1" applyFill="1" applyAlignment="1">
      <alignment horizontal="left" vertical="center" indent="2"/>
    </xf>
    <xf numFmtId="167" fontId="27" fillId="24" borderId="0" xfId="42" applyNumberFormat="1" applyFont="1" applyFill="1" applyAlignment="1">
      <alignment horizontal="left" vertical="center" indent="3"/>
    </xf>
    <xf numFmtId="0" fontId="27" fillId="24" borderId="0" xfId="0" applyFont="1" applyFill="1" applyAlignment="1">
      <alignment horizontal="left" vertical="center" indent="3"/>
    </xf>
    <xf numFmtId="0" fontId="27" fillId="24" borderId="10" xfId="0" applyFont="1" applyFill="1" applyBorder="1" applyAlignment="1">
      <alignment horizontal="left" vertical="center" indent="3"/>
    </xf>
    <xf numFmtId="0" fontId="27" fillId="24" borderId="0" xfId="0" applyFont="1" applyFill="1" applyBorder="1" applyAlignment="1">
      <alignment horizontal="left" vertical="center" indent="3"/>
    </xf>
    <xf numFmtId="0" fontId="29" fillId="25" borderId="0" xfId="0" applyFont="1" applyFill="1" applyAlignment="1">
      <alignment vertical="center"/>
    </xf>
    <xf numFmtId="3" fontId="26" fillId="24" borderId="13" xfId="42" applyNumberFormat="1" applyFont="1" applyFill="1" applyBorder="1" applyAlignment="1">
      <alignment horizontal="right" vertical="center" wrapText="1"/>
    </xf>
    <xf numFmtId="3" fontId="26" fillId="24" borderId="13" xfId="42" applyNumberFormat="1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Continuous"/>
    </xf>
    <xf numFmtId="0" fontId="28" fillId="25" borderId="12" xfId="0" applyFont="1" applyFill="1" applyBorder="1" applyAlignment="1">
      <alignment horizontal="center"/>
    </xf>
    <xf numFmtId="0" fontId="28" fillId="25" borderId="11" xfId="0" applyFont="1" applyFill="1" applyBorder="1" applyAlignment="1">
      <alignment horizontal="center"/>
    </xf>
    <xf numFmtId="3" fontId="5" fillId="24" borderId="0" xfId="0" applyNumberFormat="1" applyFont="1" applyFill="1" applyBorder="1" applyAlignment="1">
      <alignment horizontal="right" vertical="center"/>
    </xf>
    <xf numFmtId="3" fontId="26" fillId="24" borderId="16" xfId="42" applyNumberFormat="1" applyFont="1" applyFill="1" applyBorder="1" applyAlignment="1">
      <alignment horizontal="right" vertical="center" wrapText="1"/>
    </xf>
    <xf numFmtId="3" fontId="26" fillId="24" borderId="14" xfId="42" applyNumberFormat="1" applyFont="1" applyFill="1" applyBorder="1" applyAlignment="1">
      <alignment horizontal="right" vertical="center" wrapText="1"/>
    </xf>
    <xf numFmtId="3" fontId="26" fillId="24" borderId="14" xfId="42" applyNumberFormat="1" applyFont="1" applyFill="1" applyBorder="1" applyAlignment="1">
      <alignment vertical="center"/>
    </xf>
    <xf numFmtId="0" fontId="29" fillId="25" borderId="11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/>
    </xf>
    <xf numFmtId="3" fontId="31" fillId="0" borderId="17" xfId="0" applyNumberFormat="1" applyFont="1" applyBorder="1"/>
    <xf numFmtId="3" fontId="31" fillId="0" borderId="18" xfId="0" applyNumberFormat="1" applyFont="1" applyBorder="1"/>
    <xf numFmtId="3" fontId="31" fillId="0" borderId="14" xfId="0" applyNumberFormat="1" applyFont="1" applyBorder="1"/>
    <xf numFmtId="3" fontId="31" fillId="0" borderId="15" xfId="0" applyNumberFormat="1" applyFont="1" applyBorder="1"/>
    <xf numFmtId="3" fontId="26" fillId="24" borderId="19" xfId="42" applyNumberFormat="1" applyFont="1" applyFill="1" applyBorder="1" applyAlignment="1">
      <alignment horizontal="right" vertical="center" wrapText="1"/>
    </xf>
    <xf numFmtId="3" fontId="31" fillId="0" borderId="20" xfId="0" applyNumberFormat="1" applyFont="1" applyBorder="1"/>
    <xf numFmtId="3" fontId="31" fillId="0" borderId="21" xfId="0" applyNumberFormat="1" applyFont="1" applyBorder="1"/>
    <xf numFmtId="3" fontId="31" fillId="0" borderId="22" xfId="0" applyNumberFormat="1" applyFont="1" applyBorder="1"/>
    <xf numFmtId="3" fontId="31" fillId="0" borderId="23" xfId="0" applyNumberFormat="1" applyFont="1" applyBorder="1"/>
  </cellXfs>
  <cellStyles count="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7" builtinId="29" customBuiltin="1"/>
    <cellStyle name="Accent2" xfId="28" builtinId="33" customBuiltin="1"/>
    <cellStyle name="Accent3" xfId="29" builtinId="37" customBuiltin="1"/>
    <cellStyle name="Accent4" xfId="30" builtinId="41" customBuiltin="1"/>
    <cellStyle name="Accent5" xfId="31" builtinId="45" customBuiltin="1"/>
    <cellStyle name="Accent6" xfId="32" builtinId="49" customBuiltin="1"/>
    <cellStyle name="ANCLAS,REZONES Y SUS PARTES,DE FUNDICION,DE HIERRO O DE ACERO" xfId="19"/>
    <cellStyle name="Bad" xfId="35" builtinId="27" customBuiltin="1"/>
    <cellStyle name="Calculation" xfId="21" builtinId="22" customBuiltin="1"/>
    <cellStyle name="Check Cell" xfId="22" builtinId="23" customBuiltin="1"/>
    <cellStyle name="Comma [0]" xfId="24"/>
    <cellStyle name="Currency [0]" xfId="25"/>
    <cellStyle name="Explanatory Text" xfId="49" builtinId="53" customBuiltin="1"/>
    <cellStyle name="Good" xfId="20" builtinId="26" customBuiltin="1"/>
    <cellStyle name="Heading 1" xfId="51" builtinId="16" customBuiltin="1"/>
    <cellStyle name="Heading 2" xfId="52" builtinId="17" customBuiltin="1"/>
    <cellStyle name="Heading 3" xfId="53" builtinId="18" customBuiltin="1"/>
    <cellStyle name="Heading 4" xfId="26" builtinId="19" customBuiltin="1"/>
    <cellStyle name="Hipervínculo 2" xfId="34"/>
    <cellStyle name="Input" xfId="33" builtinId="20" customBuiltin="1"/>
    <cellStyle name="Linked Cell" xfId="23" builtinId="24" customBuiltin="1"/>
    <cellStyle name="Millares 2" xfId="36"/>
    <cellStyle name="Millares 3" xfId="56"/>
    <cellStyle name="Neutral" xfId="37" builtinId="28" customBuiltin="1"/>
    <cellStyle name="Normal" xfId="0" builtinId="0"/>
    <cellStyle name="Normal 2" xfId="38"/>
    <cellStyle name="Normal 3" xfId="39"/>
    <cellStyle name="Normal 4" xfId="40"/>
    <cellStyle name="Normal 5" xfId="55"/>
    <cellStyle name="Normal 6" xfId="58"/>
    <cellStyle name="Note" xfId="41" builtinId="10" customBuiltin="1"/>
    <cellStyle name="Output" xfId="47" builtinId="21" customBuiltin="1"/>
    <cellStyle name="Percent" xfId="42" builtinId="5"/>
    <cellStyle name="Porcentaje 2" xfId="43"/>
    <cellStyle name="Porcentaje 3" xfId="57"/>
    <cellStyle name="Porcentual 2" xfId="44"/>
    <cellStyle name="Porcentual 3" xfId="45"/>
    <cellStyle name="Porcentual 4" xfId="46"/>
    <cellStyle name="Title" xfId="50" builtinId="15" customBuiltin="1"/>
    <cellStyle name="Total" xfId="54" builtinId="25" customBuiltin="1"/>
    <cellStyle name="Warning Text" xfId="48" builtinId="11" customBuiltin="1"/>
  </cellStyles>
  <dxfs count="0"/>
  <tableStyles count="0" defaultTableStyle="TableStyleMedium2" defaultPivotStyle="PivotStyleLight16"/>
  <colors>
    <mruColors>
      <color rgb="FF9ACA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Producto Geográfico Bruto de Tucumán (PGBT).</a:t>
            </a:r>
            <a:br>
              <a:rPr lang="en-US" b="1"/>
            </a:br>
            <a:r>
              <a:rPr lang="en-US" b="1"/>
              <a:t>Valores anuales en millones de pesos a precios corrientes.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11396329833504"/>
          <c:y val="0.11827233375932721"/>
          <c:w val="0.88285186867605803"/>
          <c:h val="0.77959830152121035"/>
        </c:manualLayout>
      </c:layout>
      <c:lineChart>
        <c:grouping val="standard"/>
        <c:varyColors val="0"/>
        <c:ser>
          <c:idx val="0"/>
          <c:order val="0"/>
          <c:tx>
            <c:strRef>
              <c:f>'PGBT- a pesos Corriente'!$1:$1</c:f>
              <c:strCache>
                <c:ptCount val="16384"/>
                <c:pt idx="0">
                  <c:v>Producto Geográfico Bruto de Tucumán (PGBT), por sector de actividad. Valores anuales en millones de pesos a precios corrientes.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layout>
                <c:manualLayout>
                  <c:x val="-2.2340288139775698E-2"/>
                  <c:y val="-0.20419323624890237"/>
                </c:manualLayout>
              </c:layout>
              <c:tx>
                <c:rich>
                  <a:bodyPr/>
                  <a:lstStyle/>
                  <a:p>
                    <a:fld id="{211FE441-CCFC-40B7-A4C7-A7E55F585B7D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{211FE441-CCFC-40B7-A4C7-A7E55F585B7D}</c15:txfldGUID>
                      <c15:f>'PGBT- a pesos Corriente'!$S$5</c15:f>
                      <c15:dlblFieldTableCache>
                        <c:ptCount val="1"/>
                        <c:pt idx="0">
                          <c:v>686.830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386F-4957-9E5F-7A71CD7F64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'PGBT- a pesos Corriente'!$C$4:$S$4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'PGBT- a pesos Corriente'!$C$5:$S$5</c:f>
              <c:numCache>
                <c:formatCode>#,##0</c:formatCode>
                <c:ptCount val="17"/>
                <c:pt idx="0">
                  <c:v>10073.37696706126</c:v>
                </c:pt>
                <c:pt idx="1">
                  <c:v>12245.614052292001</c:v>
                </c:pt>
                <c:pt idx="2">
                  <c:v>15267.991088019942</c:v>
                </c:pt>
                <c:pt idx="3">
                  <c:v>20347.485607832496</c:v>
                </c:pt>
                <c:pt idx="4">
                  <c:v>27042.93900744311</c:v>
                </c:pt>
                <c:pt idx="5">
                  <c:v>30265.259284563788</c:v>
                </c:pt>
                <c:pt idx="6">
                  <c:v>37302.148551073478</c:v>
                </c:pt>
                <c:pt idx="7">
                  <c:v>50374.899044677011</c:v>
                </c:pt>
                <c:pt idx="8">
                  <c:v>61987.040142874495</c:v>
                </c:pt>
                <c:pt idx="9">
                  <c:v>78592.111546406275</c:v>
                </c:pt>
                <c:pt idx="10">
                  <c:v>104906.17787924875</c:v>
                </c:pt>
                <c:pt idx="11">
                  <c:v>136898.07268087403</c:v>
                </c:pt>
                <c:pt idx="12">
                  <c:v>194229.78065237202</c:v>
                </c:pt>
                <c:pt idx="13">
                  <c:v>256111.73036692032</c:v>
                </c:pt>
                <c:pt idx="14">
                  <c:v>348811.73009017494</c:v>
                </c:pt>
                <c:pt idx="15">
                  <c:v>506700.24014202517</c:v>
                </c:pt>
                <c:pt idx="16">
                  <c:v>686830.21732327144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6F-4957-9E5F-7A71CD7F6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067232"/>
        <c:axId val="907614416"/>
      </c:lineChart>
      <c:catAx>
        <c:axId val="53506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614416"/>
        <c:crosses val="autoZero"/>
        <c:auto val="1"/>
        <c:lblAlgn val="ctr"/>
        <c:lblOffset val="100"/>
        <c:noMultiLvlLbl val="0"/>
      </c:catAx>
      <c:valAx>
        <c:axId val="90761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Millones de pesos corrientes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06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608263</xdr:colOff>
      <xdr:row>0</xdr:row>
      <xdr:rowOff>52394</xdr:rowOff>
    </xdr:from>
    <xdr:to>
      <xdr:col>17</xdr:col>
      <xdr:colOff>546911</xdr:colOff>
      <xdr:row>0</xdr:row>
      <xdr:rowOff>410081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FCA13D-9682-454F-BA14-D246AFC4C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1158" y="52394"/>
          <a:ext cx="3669631" cy="357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E95673E-ABC7-4B0A-9C19-92560BE731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0.02392</cdr:x>
      <cdr:y>0.95637</cdr:y>
    </cdr:from>
    <cdr:to>
      <cdr:x>0.40319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FBE37C5-65F3-487D-9349-784159E21FCA}"/>
            </a:ext>
          </a:extLst>
        </cdr:cNvPr>
        <cdr:cNvSpPr txBox="1"/>
      </cdr:nvSpPr>
      <cdr:spPr>
        <a:xfrm xmlns:a="http://schemas.openxmlformats.org/drawingml/2006/main">
          <a:off x="222250" y="5799666"/>
          <a:ext cx="3524250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100" b="1"/>
            <a:t>Fuente: </a:t>
          </a:r>
          <a:r>
            <a:rPr lang="es-AR" sz="1100"/>
            <a:t>Dirección de Estadística de la Provincia de Tucumán</a:t>
          </a:r>
        </a:p>
        <a:p xmlns:a="http://schemas.openxmlformats.org/drawingml/2006/main">
          <a:endParaRPr lang="es-AR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T28"/>
  <sheetViews>
    <sheetView showGridLines="0" zoomScale="70" zoomScaleNormal="70" zoomScaleSheetLayoutView="100" workbookViewId="0">
      <selection activeCell="S5" sqref="S5"/>
    </sheetView>
  </sheetViews>
  <sheetFormatPr defaultColWidth="11.42578125" defaultRowHeight="14.25" x14ac:dyDescent="0.2"/>
  <cols>
    <col min="1" max="1" width="4.28515625" style="2" customWidth="1"/>
    <col min="2" max="2" width="72.7109375" style="2" customWidth="1"/>
    <col min="3" max="15" width="10.28515625" style="2" customWidth="1"/>
    <col min="16" max="16" width="11.140625" style="2" bestFit="1" customWidth="1"/>
    <col min="17" max="16384" width="11.42578125" style="2"/>
  </cols>
  <sheetData>
    <row r="1" spans="1:20" ht="35.1" customHeight="1" x14ac:dyDescent="0.2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ht="24.6" customHeight="1" x14ac:dyDescent="0.2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T2"/>
    </row>
    <row r="3" spans="1:20" ht="18" customHeight="1" x14ac:dyDescent="0.25">
      <c r="A3" s="29" t="s">
        <v>35</v>
      </c>
      <c r="B3" s="29"/>
      <c r="C3" s="22" t="s">
        <v>28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/>
    </row>
    <row r="4" spans="1:20" ht="18" customHeight="1" x14ac:dyDescent="0.25">
      <c r="A4" s="29"/>
      <c r="B4" s="30"/>
      <c r="C4" s="23">
        <v>2004</v>
      </c>
      <c r="D4" s="23">
        <v>2005</v>
      </c>
      <c r="E4" s="23">
        <v>2006</v>
      </c>
      <c r="F4" s="23">
        <v>2007</v>
      </c>
      <c r="G4" s="23">
        <v>2008</v>
      </c>
      <c r="H4" s="23">
        <v>2009</v>
      </c>
      <c r="I4" s="23">
        <v>2010</v>
      </c>
      <c r="J4" s="23">
        <v>2011</v>
      </c>
      <c r="K4" s="23">
        <v>2012</v>
      </c>
      <c r="L4" s="23">
        <v>2013</v>
      </c>
      <c r="M4" s="23">
        <v>2014</v>
      </c>
      <c r="N4" s="23">
        <v>2015</v>
      </c>
      <c r="O4" s="23">
        <v>2016</v>
      </c>
      <c r="P4" s="23">
        <v>2017</v>
      </c>
      <c r="Q4" s="23">
        <v>2018</v>
      </c>
      <c r="R4" s="24">
        <v>2019</v>
      </c>
      <c r="S4" s="23">
        <v>2020</v>
      </c>
      <c r="T4"/>
    </row>
    <row r="5" spans="1:20" ht="18" customHeight="1" x14ac:dyDescent="0.2">
      <c r="A5" s="10"/>
      <c r="B5" s="11" t="s">
        <v>37</v>
      </c>
      <c r="C5" s="36">
        <f>+C6+C7</f>
        <v>10073.37696706126</v>
      </c>
      <c r="D5" s="36">
        <f t="shared" ref="D5:S5" si="0">+D6+D7</f>
        <v>12245.614052292001</v>
      </c>
      <c r="E5" s="36">
        <f t="shared" si="0"/>
        <v>15267.991088019942</v>
      </c>
      <c r="F5" s="36">
        <f t="shared" si="0"/>
        <v>20347.485607832496</v>
      </c>
      <c r="G5" s="36">
        <f t="shared" si="0"/>
        <v>27042.93900744311</v>
      </c>
      <c r="H5" s="36">
        <f t="shared" si="0"/>
        <v>30265.259284563788</v>
      </c>
      <c r="I5" s="36">
        <f t="shared" si="0"/>
        <v>37302.148551073478</v>
      </c>
      <c r="J5" s="36">
        <f t="shared" si="0"/>
        <v>50374.899044677011</v>
      </c>
      <c r="K5" s="36">
        <f t="shared" si="0"/>
        <v>61987.040142874495</v>
      </c>
      <c r="L5" s="36">
        <f t="shared" si="0"/>
        <v>78592.111546406275</v>
      </c>
      <c r="M5" s="36">
        <f t="shared" si="0"/>
        <v>104906.17787924875</v>
      </c>
      <c r="N5" s="36">
        <f t="shared" si="0"/>
        <v>136898.07268087403</v>
      </c>
      <c r="O5" s="36">
        <f t="shared" si="0"/>
        <v>194229.78065237202</v>
      </c>
      <c r="P5" s="36">
        <f t="shared" si="0"/>
        <v>256111.73036692032</v>
      </c>
      <c r="Q5" s="36">
        <f t="shared" si="0"/>
        <v>348811.73009017494</v>
      </c>
      <c r="R5" s="36">
        <f t="shared" si="0"/>
        <v>506700.24014202517</v>
      </c>
      <c r="S5" s="26">
        <f t="shared" si="0"/>
        <v>686830.21732327144</v>
      </c>
      <c r="T5"/>
    </row>
    <row r="6" spans="1:20" ht="18" customHeight="1" x14ac:dyDescent="0.2">
      <c r="A6" s="1"/>
      <c r="B6" s="12" t="s">
        <v>33</v>
      </c>
      <c r="C6" s="37">
        <v>1509.3548232208302</v>
      </c>
      <c r="D6" s="32">
        <v>1830.5706089322557</v>
      </c>
      <c r="E6" s="32">
        <v>2307.3010552220148</v>
      </c>
      <c r="F6" s="32">
        <v>3179.1072555874512</v>
      </c>
      <c r="G6" s="32">
        <v>4368.3522848571984</v>
      </c>
      <c r="H6" s="32">
        <v>4883.6539117206921</v>
      </c>
      <c r="I6" s="32">
        <v>6010.8219987335269</v>
      </c>
      <c r="J6" s="32">
        <v>8048.2303135495658</v>
      </c>
      <c r="K6" s="32">
        <v>9999.1795370511409</v>
      </c>
      <c r="L6" s="32">
        <v>12592.11177824128</v>
      </c>
      <c r="M6" s="32">
        <v>16857.749842111527</v>
      </c>
      <c r="N6" s="32">
        <v>21733.057323042667</v>
      </c>
      <c r="O6" s="32">
        <v>30220.388543092067</v>
      </c>
      <c r="P6" s="32">
        <v>40046.442091390119</v>
      </c>
      <c r="Q6" s="32">
        <v>53622.054644754477</v>
      </c>
      <c r="R6" s="33">
        <v>80452.609329409286</v>
      </c>
      <c r="S6" s="34">
        <v>110879.82793691242</v>
      </c>
      <c r="T6"/>
    </row>
    <row r="7" spans="1:20" ht="18" customHeight="1" x14ac:dyDescent="0.2">
      <c r="A7" s="10"/>
      <c r="B7" s="13" t="s">
        <v>34</v>
      </c>
      <c r="C7" s="20">
        <f>C8+C14</f>
        <v>8564.0221438404296</v>
      </c>
      <c r="D7" s="20">
        <f t="shared" ref="D7:R7" si="1">D8+D14</f>
        <v>10415.043443359746</v>
      </c>
      <c r="E7" s="20">
        <f t="shared" si="1"/>
        <v>12960.690032797927</v>
      </c>
      <c r="F7" s="20">
        <f t="shared" si="1"/>
        <v>17168.378352245043</v>
      </c>
      <c r="G7" s="20">
        <f t="shared" si="1"/>
        <v>22674.586722585911</v>
      </c>
      <c r="H7" s="20">
        <f t="shared" si="1"/>
        <v>25381.605372843096</v>
      </c>
      <c r="I7" s="20">
        <f t="shared" si="1"/>
        <v>31291.32655233995</v>
      </c>
      <c r="J7" s="20">
        <f t="shared" si="1"/>
        <v>42326.668731127444</v>
      </c>
      <c r="K7" s="20">
        <f t="shared" si="1"/>
        <v>51987.860605823356</v>
      </c>
      <c r="L7" s="20">
        <f t="shared" si="1"/>
        <v>65999.999768164998</v>
      </c>
      <c r="M7" s="20">
        <f t="shared" si="1"/>
        <v>88048.428037137215</v>
      </c>
      <c r="N7" s="20">
        <f t="shared" si="1"/>
        <v>115165.01535783135</v>
      </c>
      <c r="O7" s="20">
        <f t="shared" si="1"/>
        <v>164009.39210927996</v>
      </c>
      <c r="P7" s="20">
        <f t="shared" si="1"/>
        <v>216065.28827553021</v>
      </c>
      <c r="Q7" s="20">
        <f t="shared" si="1"/>
        <v>295189.67544542049</v>
      </c>
      <c r="R7" s="20">
        <f t="shared" si="1"/>
        <v>426247.63081261585</v>
      </c>
      <c r="S7" s="27">
        <f t="shared" ref="S7" si="2">S8+S14</f>
        <v>575950.38938635902</v>
      </c>
      <c r="T7"/>
    </row>
    <row r="8" spans="1:20" ht="18" customHeight="1" x14ac:dyDescent="0.2">
      <c r="A8" s="4"/>
      <c r="B8" s="14" t="s">
        <v>29</v>
      </c>
      <c r="C8" s="21">
        <f>SUM(C9:C13)</f>
        <v>2992.5677603595532</v>
      </c>
      <c r="D8" s="21">
        <f t="shared" ref="D8:R8" si="3">SUM(D9:D13)</f>
        <v>3429.5806371110689</v>
      </c>
      <c r="E8" s="21">
        <f t="shared" si="3"/>
        <v>4383.4980965841823</v>
      </c>
      <c r="F8" s="21">
        <f t="shared" si="3"/>
        <v>5699.2807527326031</v>
      </c>
      <c r="G8" s="21">
        <f t="shared" si="3"/>
        <v>7209.7058590076194</v>
      </c>
      <c r="H8" s="21">
        <f t="shared" si="3"/>
        <v>7523.0907296088053</v>
      </c>
      <c r="I8" s="21">
        <f t="shared" si="3"/>
        <v>9042.8593234362597</v>
      </c>
      <c r="J8" s="21">
        <f t="shared" si="3"/>
        <v>12898.052559463245</v>
      </c>
      <c r="K8" s="21">
        <f t="shared" si="3"/>
        <v>14731.462000860283</v>
      </c>
      <c r="L8" s="21">
        <f t="shared" si="3"/>
        <v>18062.792616657862</v>
      </c>
      <c r="M8" s="21">
        <f t="shared" si="3"/>
        <v>24099.931445465387</v>
      </c>
      <c r="N8" s="21">
        <f t="shared" si="3"/>
        <v>28194.108718274099</v>
      </c>
      <c r="O8" s="21">
        <f t="shared" si="3"/>
        <v>43094.820758338064</v>
      </c>
      <c r="P8" s="21">
        <f t="shared" si="3"/>
        <v>55699.146425811698</v>
      </c>
      <c r="Q8" s="21">
        <f t="shared" si="3"/>
        <v>82506.618228419116</v>
      </c>
      <c r="R8" s="21">
        <f t="shared" si="3"/>
        <v>112797.46459197119</v>
      </c>
      <c r="S8" s="28">
        <f t="shared" ref="S8" si="4">SUM(S9:S13)</f>
        <v>145309.85528237288</v>
      </c>
      <c r="T8"/>
    </row>
    <row r="9" spans="1:20" ht="18" customHeight="1" x14ac:dyDescent="0.2">
      <c r="A9" s="4" t="s">
        <v>0</v>
      </c>
      <c r="B9" s="15" t="s">
        <v>1</v>
      </c>
      <c r="C9" s="37">
        <v>1089.9638499110547</v>
      </c>
      <c r="D9" s="32">
        <v>999.95693084989932</v>
      </c>
      <c r="E9" s="32">
        <v>1236.9115603905407</v>
      </c>
      <c r="F9" s="32">
        <v>1580.9586729509845</v>
      </c>
      <c r="G9" s="32">
        <v>2061.9462762208027</v>
      </c>
      <c r="H9" s="32">
        <v>2138.4750567504548</v>
      </c>
      <c r="I9" s="32">
        <v>2096.8804015510068</v>
      </c>
      <c r="J9" s="32">
        <v>3426.2364484579539</v>
      </c>
      <c r="K9" s="32">
        <v>3363.6857954984816</v>
      </c>
      <c r="L9" s="32">
        <v>3989.4924231728601</v>
      </c>
      <c r="M9" s="32">
        <v>5092.3526267926991</v>
      </c>
      <c r="N9" s="32">
        <v>4338.6585331617125</v>
      </c>
      <c r="O9" s="32">
        <v>11012.890081776213</v>
      </c>
      <c r="P9" s="32">
        <v>11901.699436703049</v>
      </c>
      <c r="Q9" s="32">
        <v>23484.717217432782</v>
      </c>
      <c r="R9" s="33">
        <v>30208.20708393582</v>
      </c>
      <c r="S9" s="34">
        <v>34661.120601740309</v>
      </c>
      <c r="T9"/>
    </row>
    <row r="10" spans="1:20" ht="18" customHeight="1" x14ac:dyDescent="0.2">
      <c r="A10" s="4" t="s">
        <v>2</v>
      </c>
      <c r="B10" s="15" t="s">
        <v>3</v>
      </c>
      <c r="C10" s="37">
        <v>30.621177204104146</v>
      </c>
      <c r="D10" s="32">
        <v>42.909258048320481</v>
      </c>
      <c r="E10" s="32">
        <v>80.252346032422622</v>
      </c>
      <c r="F10" s="32">
        <v>80.647051761748628</v>
      </c>
      <c r="G10" s="32">
        <v>84.287705200654955</v>
      </c>
      <c r="H10" s="32">
        <v>107.18198941086519</v>
      </c>
      <c r="I10" s="32">
        <v>167.23424196864752</v>
      </c>
      <c r="J10" s="32">
        <v>209.31230186000482</v>
      </c>
      <c r="K10" s="32">
        <v>235.13341153893694</v>
      </c>
      <c r="L10" s="32">
        <v>236.56733402926301</v>
      </c>
      <c r="M10" s="32">
        <v>335.01589180699847</v>
      </c>
      <c r="N10" s="32">
        <v>388.9508949181353</v>
      </c>
      <c r="O10" s="32">
        <v>524.13344673570055</v>
      </c>
      <c r="P10" s="32">
        <v>672.14465189815053</v>
      </c>
      <c r="Q10" s="32">
        <v>954.88166654303313</v>
      </c>
      <c r="R10" s="33">
        <v>1691.123854125653</v>
      </c>
      <c r="S10" s="34">
        <v>2133.5064551511105</v>
      </c>
      <c r="T10"/>
    </row>
    <row r="11" spans="1:20" ht="18" customHeight="1" x14ac:dyDescent="0.2">
      <c r="A11" s="4" t="s">
        <v>4</v>
      </c>
      <c r="B11" s="15" t="s">
        <v>5</v>
      </c>
      <c r="C11" s="37">
        <v>1337.2107342502527</v>
      </c>
      <c r="D11" s="32">
        <v>1570.1869131693729</v>
      </c>
      <c r="E11" s="32">
        <v>1916.8053067185363</v>
      </c>
      <c r="F11" s="32">
        <v>2265.081720207877</v>
      </c>
      <c r="G11" s="32">
        <v>2806.0970066632494</v>
      </c>
      <c r="H11" s="32">
        <v>2953.7275981375888</v>
      </c>
      <c r="I11" s="32">
        <v>3915.911477609643</v>
      </c>
      <c r="J11" s="32">
        <v>5171.6039785595112</v>
      </c>
      <c r="K11" s="32">
        <v>6143.1771195692854</v>
      </c>
      <c r="L11" s="32">
        <v>7630.0570788752266</v>
      </c>
      <c r="M11" s="32">
        <v>10723.684371863279</v>
      </c>
      <c r="N11" s="32">
        <v>13376.690008924743</v>
      </c>
      <c r="O11" s="32">
        <v>18221.350570586521</v>
      </c>
      <c r="P11" s="32">
        <v>21871.877065149911</v>
      </c>
      <c r="Q11" s="32">
        <v>28784.999008830859</v>
      </c>
      <c r="R11" s="33">
        <v>43763.586555504589</v>
      </c>
      <c r="S11" s="34">
        <v>70696.051877240912</v>
      </c>
      <c r="T11"/>
    </row>
    <row r="12" spans="1:20" ht="18" customHeight="1" x14ac:dyDescent="0.2">
      <c r="A12" s="4" t="s">
        <v>6</v>
      </c>
      <c r="B12" s="15" t="s">
        <v>7</v>
      </c>
      <c r="C12" s="37">
        <v>270.95181135287362</v>
      </c>
      <c r="D12" s="32">
        <v>315.29985657356787</v>
      </c>
      <c r="E12" s="32">
        <v>391.56960788795448</v>
      </c>
      <c r="F12" s="32">
        <v>556.76814894857978</v>
      </c>
      <c r="G12" s="32">
        <v>567.52637447269706</v>
      </c>
      <c r="H12" s="32">
        <v>517.40354910625786</v>
      </c>
      <c r="I12" s="32">
        <v>566.66192580107656</v>
      </c>
      <c r="J12" s="32">
        <v>729.0234752995766</v>
      </c>
      <c r="K12" s="32">
        <v>965.7568715243217</v>
      </c>
      <c r="L12" s="32">
        <v>1250.4158499285597</v>
      </c>
      <c r="M12" s="32">
        <v>1796.2649077740614</v>
      </c>
      <c r="N12" s="32">
        <v>2484.0848441630355</v>
      </c>
      <c r="O12" s="32">
        <v>4318.7979465745047</v>
      </c>
      <c r="P12" s="32">
        <v>6037.6674212131084</v>
      </c>
      <c r="Q12" s="32">
        <v>12121.804512869625</v>
      </c>
      <c r="R12" s="33">
        <v>15928.535603423141</v>
      </c>
      <c r="S12" s="34">
        <v>13339.652393293698</v>
      </c>
      <c r="T12"/>
    </row>
    <row r="13" spans="1:20" ht="18" customHeight="1" x14ac:dyDescent="0.2">
      <c r="A13" s="4" t="s">
        <v>8</v>
      </c>
      <c r="B13" s="15" t="s">
        <v>9</v>
      </c>
      <c r="C13" s="37">
        <v>263.82018764126758</v>
      </c>
      <c r="D13" s="32">
        <v>501.2276784699082</v>
      </c>
      <c r="E13" s="32">
        <v>757.95927555472849</v>
      </c>
      <c r="F13" s="32">
        <v>1215.8251588634137</v>
      </c>
      <c r="G13" s="32">
        <v>1689.8484964502159</v>
      </c>
      <c r="H13" s="32">
        <v>1806.302536203639</v>
      </c>
      <c r="I13" s="32">
        <v>2296.1712765058855</v>
      </c>
      <c r="J13" s="32">
        <v>3361.8763552861978</v>
      </c>
      <c r="K13" s="32">
        <v>4023.708802729258</v>
      </c>
      <c r="L13" s="32">
        <v>4956.2599306519514</v>
      </c>
      <c r="M13" s="32">
        <v>6152.6136472283524</v>
      </c>
      <c r="N13" s="32">
        <v>7605.7244371064698</v>
      </c>
      <c r="O13" s="32">
        <v>9017.6487126651282</v>
      </c>
      <c r="P13" s="32">
        <v>15215.757850847474</v>
      </c>
      <c r="Q13" s="32">
        <v>17160.215822742819</v>
      </c>
      <c r="R13" s="33">
        <v>21206.011494981991</v>
      </c>
      <c r="S13" s="34">
        <v>24479.523954946842</v>
      </c>
      <c r="T13"/>
    </row>
    <row r="14" spans="1:20" ht="18" customHeight="1" x14ac:dyDescent="0.2">
      <c r="A14" s="4"/>
      <c r="B14" s="14" t="s">
        <v>30</v>
      </c>
      <c r="C14" s="21">
        <f>SUM(C15:C24)</f>
        <v>5571.4543834808774</v>
      </c>
      <c r="D14" s="21">
        <f t="shared" ref="D14:S14" si="5">SUM(D15:D24)</f>
        <v>6985.4628062486763</v>
      </c>
      <c r="E14" s="21">
        <f t="shared" si="5"/>
        <v>8577.1919362137451</v>
      </c>
      <c r="F14" s="21">
        <f t="shared" si="5"/>
        <v>11469.097599512439</v>
      </c>
      <c r="G14" s="21">
        <f t="shared" si="5"/>
        <v>15464.88086357829</v>
      </c>
      <c r="H14" s="21">
        <f t="shared" si="5"/>
        <v>17858.514643234292</v>
      </c>
      <c r="I14" s="21">
        <f t="shared" si="5"/>
        <v>22248.46722890369</v>
      </c>
      <c r="J14" s="21">
        <f t="shared" si="5"/>
        <v>29428.616171664202</v>
      </c>
      <c r="K14" s="21">
        <f t="shared" si="5"/>
        <v>37256.398604963069</v>
      </c>
      <c r="L14" s="21">
        <f t="shared" si="5"/>
        <v>47937.207151507129</v>
      </c>
      <c r="M14" s="21">
        <f t="shared" si="5"/>
        <v>63948.496591671828</v>
      </c>
      <c r="N14" s="21">
        <f t="shared" si="5"/>
        <v>86970.906639557244</v>
      </c>
      <c r="O14" s="21">
        <f t="shared" si="5"/>
        <v>120914.5713509419</v>
      </c>
      <c r="P14" s="21">
        <f t="shared" si="5"/>
        <v>160366.14184971852</v>
      </c>
      <c r="Q14" s="21">
        <f t="shared" si="5"/>
        <v>212683.05721700136</v>
      </c>
      <c r="R14" s="21">
        <f t="shared" si="5"/>
        <v>313450.16622064466</v>
      </c>
      <c r="S14" s="28">
        <f t="shared" si="5"/>
        <v>430640.53410398611</v>
      </c>
      <c r="T14"/>
    </row>
    <row r="15" spans="1:20" ht="18" customHeight="1" x14ac:dyDescent="0.2">
      <c r="A15" s="4" t="s">
        <v>10</v>
      </c>
      <c r="B15" s="15" t="s">
        <v>11</v>
      </c>
      <c r="C15" s="37">
        <v>1756.4233913241433</v>
      </c>
      <c r="D15" s="32">
        <v>2136.8319997870749</v>
      </c>
      <c r="E15" s="32">
        <v>2572.2969226936179</v>
      </c>
      <c r="F15" s="32">
        <v>3533.3828196389954</v>
      </c>
      <c r="G15" s="32">
        <v>5023.5690416360785</v>
      </c>
      <c r="H15" s="32">
        <v>5670.1888597720153</v>
      </c>
      <c r="I15" s="32">
        <v>6904.279236941743</v>
      </c>
      <c r="J15" s="32">
        <v>8631.2742912475387</v>
      </c>
      <c r="K15" s="32">
        <v>10835.466369636024</v>
      </c>
      <c r="L15" s="32">
        <v>13614.609836914884</v>
      </c>
      <c r="M15" s="32">
        <v>19058.669119988986</v>
      </c>
      <c r="N15" s="32">
        <v>26882.420646297236</v>
      </c>
      <c r="O15" s="32">
        <v>37822.535360803216</v>
      </c>
      <c r="P15" s="32">
        <v>51623.624313672015</v>
      </c>
      <c r="Q15" s="32">
        <v>69120.234612636166</v>
      </c>
      <c r="R15" s="33">
        <v>101839.98821727066</v>
      </c>
      <c r="S15" s="34">
        <v>162386.97520428925</v>
      </c>
      <c r="T15"/>
    </row>
    <row r="16" spans="1:20" ht="18" customHeight="1" x14ac:dyDescent="0.2">
      <c r="A16" s="4" t="s">
        <v>12</v>
      </c>
      <c r="B16" s="15" t="s">
        <v>13</v>
      </c>
      <c r="C16" s="37">
        <v>126.52024010172536</v>
      </c>
      <c r="D16" s="32">
        <v>181.94898366469332</v>
      </c>
      <c r="E16" s="32">
        <v>253.81420342446083</v>
      </c>
      <c r="F16" s="32">
        <v>363.27376349905069</v>
      </c>
      <c r="G16" s="32">
        <v>599.22560348145089</v>
      </c>
      <c r="H16" s="32">
        <v>633.6981587488915</v>
      </c>
      <c r="I16" s="32">
        <v>836.55313655479961</v>
      </c>
      <c r="J16" s="32">
        <v>1112.9295107592704</v>
      </c>
      <c r="K16" s="32">
        <v>1493.0353086377543</v>
      </c>
      <c r="L16" s="32">
        <v>2068.9906556195788</v>
      </c>
      <c r="M16" s="32">
        <v>3160.1572985510479</v>
      </c>
      <c r="N16" s="32">
        <v>4289.495290422421</v>
      </c>
      <c r="O16" s="32">
        <v>6020.5149916704158</v>
      </c>
      <c r="P16" s="32">
        <v>8025.4463411028655</v>
      </c>
      <c r="Q16" s="32">
        <v>10601.700281327201</v>
      </c>
      <c r="R16" s="33">
        <v>14080.52479616633</v>
      </c>
      <c r="S16" s="34">
        <v>13218.416479164041</v>
      </c>
      <c r="T16"/>
    </row>
    <row r="17" spans="1:20" ht="18" customHeight="1" x14ac:dyDescent="0.2">
      <c r="A17" s="4" t="s">
        <v>14</v>
      </c>
      <c r="B17" s="15" t="s">
        <v>15</v>
      </c>
      <c r="C17" s="37">
        <v>602.22589038478498</v>
      </c>
      <c r="D17" s="32">
        <v>731.34472595766499</v>
      </c>
      <c r="E17" s="32">
        <v>816.21627069809745</v>
      </c>
      <c r="F17" s="32">
        <v>983.08653991023652</v>
      </c>
      <c r="G17" s="32">
        <v>1253.0313523310224</v>
      </c>
      <c r="H17" s="32">
        <v>1404.4474971209263</v>
      </c>
      <c r="I17" s="32">
        <v>1748.5694093156749</v>
      </c>
      <c r="J17" s="32">
        <v>2185.5673109013587</v>
      </c>
      <c r="K17" s="32">
        <v>2666.9044477127572</v>
      </c>
      <c r="L17" s="32">
        <v>3230.5827399490508</v>
      </c>
      <c r="M17" s="32">
        <v>4436.0904317017248</v>
      </c>
      <c r="N17" s="32">
        <v>5654.5346415509412</v>
      </c>
      <c r="O17" s="32">
        <v>7746.4340159950689</v>
      </c>
      <c r="P17" s="32">
        <v>10420.209210812791</v>
      </c>
      <c r="Q17" s="32">
        <v>14693.367713289497</v>
      </c>
      <c r="R17" s="33">
        <v>21720.225021637387</v>
      </c>
      <c r="S17" s="34">
        <v>26680.387611265971</v>
      </c>
      <c r="T17"/>
    </row>
    <row r="18" spans="1:20" ht="18" customHeight="1" x14ac:dyDescent="0.2">
      <c r="A18" s="4" t="s">
        <v>16</v>
      </c>
      <c r="B18" s="15" t="s">
        <v>17</v>
      </c>
      <c r="C18" s="37">
        <v>212.54900000000001</v>
      </c>
      <c r="D18" s="32">
        <v>283.71670223513996</v>
      </c>
      <c r="E18" s="32">
        <v>308.06013862220397</v>
      </c>
      <c r="F18" s="32">
        <v>397.85878193727967</v>
      </c>
      <c r="G18" s="32">
        <v>546.60648729092929</v>
      </c>
      <c r="H18" s="32">
        <v>672.99496507920651</v>
      </c>
      <c r="I18" s="32">
        <v>882.68768120018046</v>
      </c>
      <c r="J18" s="32">
        <v>1206.3785962445124</v>
      </c>
      <c r="K18" s="32">
        <v>1724.4244084250151</v>
      </c>
      <c r="L18" s="32">
        <v>2409.2414845830517</v>
      </c>
      <c r="M18" s="32">
        <v>3131.1846917854155</v>
      </c>
      <c r="N18" s="32">
        <v>4587.4767380558524</v>
      </c>
      <c r="O18" s="32">
        <v>7437.1211088726641</v>
      </c>
      <c r="P18" s="32">
        <v>10010.632624965812</v>
      </c>
      <c r="Q18" s="32">
        <v>10799.721175738368</v>
      </c>
      <c r="R18" s="33">
        <v>13552.703001233869</v>
      </c>
      <c r="S18" s="34">
        <v>15638.559316970091</v>
      </c>
      <c r="T18"/>
    </row>
    <row r="19" spans="1:20" ht="18" customHeight="1" x14ac:dyDescent="0.2">
      <c r="A19" s="4" t="s">
        <v>18</v>
      </c>
      <c r="B19" s="15" t="s">
        <v>19</v>
      </c>
      <c r="C19" s="37">
        <v>899.20430474710236</v>
      </c>
      <c r="D19" s="32">
        <v>1209.4356158028961</v>
      </c>
      <c r="E19" s="32">
        <v>1453.5300215940308</v>
      </c>
      <c r="F19" s="32">
        <v>1975.131595210484</v>
      </c>
      <c r="G19" s="32">
        <v>2461.7460170371464</v>
      </c>
      <c r="H19" s="32">
        <v>2826.5590506359872</v>
      </c>
      <c r="I19" s="32">
        <v>3391.2206283603196</v>
      </c>
      <c r="J19" s="32">
        <v>4376.626192352348</v>
      </c>
      <c r="K19" s="32">
        <v>5521.0333922811396</v>
      </c>
      <c r="L19" s="32">
        <v>6719.3732403297199</v>
      </c>
      <c r="M19" s="32">
        <v>8223.6529787066211</v>
      </c>
      <c r="N19" s="32">
        <v>10910.751113279386</v>
      </c>
      <c r="O19" s="32">
        <v>15013.670017653594</v>
      </c>
      <c r="P19" s="32">
        <v>19998.188589301233</v>
      </c>
      <c r="Q19" s="32">
        <v>28169.208665784536</v>
      </c>
      <c r="R19" s="33">
        <v>40616.30194693886</v>
      </c>
      <c r="S19" s="34">
        <v>54150.808211941636</v>
      </c>
      <c r="T19"/>
    </row>
    <row r="20" spans="1:20" ht="18" customHeight="1" x14ac:dyDescent="0.2">
      <c r="A20" s="4" t="s">
        <v>20</v>
      </c>
      <c r="B20" s="15" t="s">
        <v>21</v>
      </c>
      <c r="C20" s="37">
        <v>806.3344251856081</v>
      </c>
      <c r="D20" s="32">
        <v>1046.1425893012402</v>
      </c>
      <c r="E20" s="32">
        <v>1382.68384569143</v>
      </c>
      <c r="F20" s="32">
        <v>1865.3386789684382</v>
      </c>
      <c r="G20" s="32">
        <v>2379.8575727731659</v>
      </c>
      <c r="H20" s="32">
        <v>2794.510909113556</v>
      </c>
      <c r="I20" s="32">
        <v>3619.7539916778419</v>
      </c>
      <c r="J20" s="32">
        <v>5353.5755169595623</v>
      </c>
      <c r="K20" s="32">
        <v>6896.0870722222235</v>
      </c>
      <c r="L20" s="32">
        <v>9085.2626992006699</v>
      </c>
      <c r="M20" s="32">
        <v>12203.190529791911</v>
      </c>
      <c r="N20" s="32">
        <v>16695.779611693652</v>
      </c>
      <c r="O20" s="32">
        <v>22403.925480805698</v>
      </c>
      <c r="P20" s="32">
        <v>29247.231983022495</v>
      </c>
      <c r="Q20" s="32">
        <v>38520.824530515274</v>
      </c>
      <c r="R20" s="33">
        <v>61106.086407065741</v>
      </c>
      <c r="S20" s="34">
        <v>80104.736368293554</v>
      </c>
      <c r="T20"/>
    </row>
    <row r="21" spans="1:20" ht="18" customHeight="1" x14ac:dyDescent="0.2">
      <c r="A21" s="4" t="s">
        <v>22</v>
      </c>
      <c r="B21" s="16" t="s">
        <v>23</v>
      </c>
      <c r="C21" s="37">
        <v>535.08284296590034</v>
      </c>
      <c r="D21" s="32">
        <v>636.33589002455528</v>
      </c>
      <c r="E21" s="32">
        <v>822.95170425639856</v>
      </c>
      <c r="F21" s="32">
        <v>1104.7091655060322</v>
      </c>
      <c r="G21" s="32">
        <v>1524.228244166474</v>
      </c>
      <c r="H21" s="32">
        <v>1881.0522829873187</v>
      </c>
      <c r="I21" s="32">
        <v>2370.5936831675613</v>
      </c>
      <c r="J21" s="32">
        <v>3203.8630247004903</v>
      </c>
      <c r="K21" s="32">
        <v>4082.9809445722153</v>
      </c>
      <c r="L21" s="32">
        <v>5305.0075263538574</v>
      </c>
      <c r="M21" s="32">
        <v>6817.4063449008572</v>
      </c>
      <c r="N21" s="32">
        <v>8699.3319950447822</v>
      </c>
      <c r="O21" s="32">
        <v>11570.681491299041</v>
      </c>
      <c r="P21" s="32">
        <v>14258.790761541561</v>
      </c>
      <c r="Q21" s="32">
        <v>18495.622657557371</v>
      </c>
      <c r="R21" s="33">
        <v>29082.270211469717</v>
      </c>
      <c r="S21" s="34">
        <v>37624.676121345045</v>
      </c>
      <c r="T21"/>
    </row>
    <row r="22" spans="1:20" ht="18" customHeight="1" x14ac:dyDescent="0.2">
      <c r="A22" s="4" t="s">
        <v>24</v>
      </c>
      <c r="B22" s="16" t="s">
        <v>25</v>
      </c>
      <c r="C22" s="37">
        <v>377.77621800000969</v>
      </c>
      <c r="D22" s="32">
        <v>452.07333008584561</v>
      </c>
      <c r="E22" s="32">
        <v>584.08320641147054</v>
      </c>
      <c r="F22" s="32">
        <v>748.56781306591733</v>
      </c>
      <c r="G22" s="32">
        <v>1012.170714507472</v>
      </c>
      <c r="H22" s="32">
        <v>1186.0380556952648</v>
      </c>
      <c r="I22" s="32">
        <v>1549.3799711500201</v>
      </c>
      <c r="J22" s="32">
        <v>2169.2410987793887</v>
      </c>
      <c r="K22" s="32">
        <v>2497.2322455307058</v>
      </c>
      <c r="L22" s="32">
        <v>3546.7798269572404</v>
      </c>
      <c r="M22" s="32">
        <v>4336.7410063701946</v>
      </c>
      <c r="N22" s="32">
        <v>5801.7021565947734</v>
      </c>
      <c r="O22" s="32">
        <v>8174.8015961879946</v>
      </c>
      <c r="P22" s="32">
        <v>10706.513829231337</v>
      </c>
      <c r="Q22" s="32">
        <v>14501.419299928186</v>
      </c>
      <c r="R22" s="33">
        <v>20251.164618739396</v>
      </c>
      <c r="S22" s="34">
        <v>25618.525296837957</v>
      </c>
    </row>
    <row r="23" spans="1:20" ht="18" customHeight="1" x14ac:dyDescent="0.2">
      <c r="A23" s="1" t="s">
        <v>26</v>
      </c>
      <c r="B23" s="16" t="s">
        <v>32</v>
      </c>
      <c r="C23" s="37">
        <v>188.55563696236752</v>
      </c>
      <c r="D23" s="32">
        <v>228.51777457501925</v>
      </c>
      <c r="E23" s="32">
        <v>283.85301725161355</v>
      </c>
      <c r="F23" s="32">
        <v>375.08421224517559</v>
      </c>
      <c r="G23" s="32">
        <v>504.08247428874364</v>
      </c>
      <c r="H23" s="32">
        <v>587.85093277358885</v>
      </c>
      <c r="I23" s="32">
        <v>699.64641256125049</v>
      </c>
      <c r="J23" s="32">
        <v>867.57218656636167</v>
      </c>
      <c r="K23" s="32">
        <v>1108.2842137373016</v>
      </c>
      <c r="L23" s="32">
        <v>1387.6144398539177</v>
      </c>
      <c r="M23" s="32">
        <v>1837.6919662976306</v>
      </c>
      <c r="N23" s="32">
        <v>2471.8760867978103</v>
      </c>
      <c r="O23" s="32">
        <v>3433.5709818951382</v>
      </c>
      <c r="P23" s="32">
        <v>4430.4430273376829</v>
      </c>
      <c r="Q23" s="32">
        <v>5698.4120521645145</v>
      </c>
      <c r="R23" s="33">
        <v>8224.0346903742047</v>
      </c>
      <c r="S23" s="34">
        <v>11771.000146679318</v>
      </c>
    </row>
    <row r="24" spans="1:20" ht="18" customHeight="1" x14ac:dyDescent="0.2">
      <c r="A24" s="9" t="s">
        <v>27</v>
      </c>
      <c r="B24" s="17" t="s">
        <v>31</v>
      </c>
      <c r="C24" s="38">
        <v>66.78243380923486</v>
      </c>
      <c r="D24" s="39">
        <v>79.115194814547024</v>
      </c>
      <c r="E24" s="39">
        <v>99.702605570423515</v>
      </c>
      <c r="F24" s="39">
        <v>122.66422953082916</v>
      </c>
      <c r="G24" s="39">
        <v>160.36335606580781</v>
      </c>
      <c r="H24" s="39">
        <v>201.17393130753251</v>
      </c>
      <c r="I24" s="39">
        <v>245.78307797429821</v>
      </c>
      <c r="J24" s="39">
        <v>321.58844315337183</v>
      </c>
      <c r="K24" s="39">
        <v>430.95020220792969</v>
      </c>
      <c r="L24" s="39">
        <v>569.744701745165</v>
      </c>
      <c r="M24" s="39">
        <v>743.7122235774367</v>
      </c>
      <c r="N24" s="39">
        <v>977.53835982039095</v>
      </c>
      <c r="O24" s="39">
        <v>1291.3163057590548</v>
      </c>
      <c r="P24" s="39">
        <v>1645.0611687307248</v>
      </c>
      <c r="Q24" s="39">
        <v>2082.5462280602642</v>
      </c>
      <c r="R24" s="40">
        <v>2976.8673097484889</v>
      </c>
      <c r="S24" s="35">
        <v>3446.4493471993169</v>
      </c>
    </row>
    <row r="25" spans="1:20" ht="18" customHeight="1" x14ac:dyDescent="0.2">
      <c r="A25" s="10"/>
      <c r="B25" s="1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20" ht="18" customHeight="1" x14ac:dyDescent="0.2">
      <c r="A26" s="7" t="s">
        <v>36</v>
      </c>
      <c r="B26" s="5"/>
      <c r="C26" s="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20" ht="18" customHeight="1" x14ac:dyDescent="0.2">
      <c r="A27" s="7" t="s">
        <v>38</v>
      </c>
      <c r="B27" s="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20" ht="13.9" customHeight="1" x14ac:dyDescent="0.2">
      <c r="A28" s="7" t="s">
        <v>39</v>
      </c>
    </row>
  </sheetData>
  <mergeCells count="2">
    <mergeCell ref="A3:B4"/>
    <mergeCell ref="A2:R2"/>
  </mergeCells>
  <phoneticPr fontId="0" type="noConversion"/>
  <printOptions horizontalCentered="1"/>
  <pageMargins left="0.74803149606299213" right="0.74803149606299213" top="0.59055118110236227" bottom="0.98425196850393704" header="0" footer="0"/>
  <pageSetup paperSize="9" scale="3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PGBT- a pesos Corriente</vt:lpstr>
      <vt:lpstr>Gráfico</vt:lpstr>
      <vt:lpstr>'PGBT- a pesos Corriente'!Print_Area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SIMIAND</dc:creator>
  <cp:lastModifiedBy>Ariel</cp:lastModifiedBy>
  <cp:lastPrinted>2018-05-31T18:06:12Z</cp:lastPrinted>
  <dcterms:created xsi:type="dcterms:W3CDTF">2011-11-30T20:46:25Z</dcterms:created>
  <dcterms:modified xsi:type="dcterms:W3CDTF">2021-10-05T16:23:25Z</dcterms:modified>
</cp:coreProperties>
</file>